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ose_000\Documents\4to. CUENTA PUBLICA ANUAL 2018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F14" i="4" l="1"/>
  <c r="F24" i="4"/>
  <c r="F26" i="4"/>
  <c r="F30" i="4"/>
  <c r="F46" i="4" s="1"/>
  <c r="F48" i="4" s="1"/>
  <c r="F35" i="4"/>
  <c r="F42" i="4"/>
  <c r="G42" i="4"/>
  <c r="G35" i="4"/>
  <c r="G30" i="4"/>
  <c r="G46" i="4" s="1"/>
  <c r="G24" i="4"/>
  <c r="G14" i="4"/>
  <c r="G26" i="4" s="1"/>
  <c r="G48" i="4" s="1"/>
  <c r="B27" i="4"/>
  <c r="B13" i="4"/>
  <c r="B29" i="4" s="1"/>
  <c r="C27" i="4"/>
  <c r="C13" i="4"/>
  <c r="C29" i="4" s="1"/>
</calcChain>
</file>

<file path=xl/sharedStrings.xml><?xml version="1.0" encoding="utf-8"?>
<sst xmlns="http://schemas.openxmlformats.org/spreadsheetml/2006/main" count="67" uniqueCount="65">
  <si>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</si>
  <si>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</si>
  <si>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</si>
  <si>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</si>
  <si>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</si>
  <si>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</si>
  <si>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</si>
  <si>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</si>
  <si>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</si>
  <si>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</si>
  <si>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</si>
  <si>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</si>
  <si>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</si>
  <si>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</si>
  <si>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</si>
  <si>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</si>
  <si>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</si>
  <si>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</si>
  <si>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</si>
  <si>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</si>
  <si>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</si>
  <si>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</si>
  <si>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</si>
  <si>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20XN</t>
  </si>
  <si>
    <t>20XN-1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</si>
  <si>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</si>
  <si>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</si>
  <si>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</si>
  <si>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</si>
  <si>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</si>
  <si>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</si>
  <si>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</si>
  <si>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</si>
  <si>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</si>
  <si>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</si>
  <si>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</si>
  <si>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</si>
  <si>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</si>
  <si>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</si>
  <si>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</si>
  <si>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</si>
  <si>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</si>
  <si>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</si>
  <si>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</si>
  <si>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</si>
  <si>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</si>
  <si>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</si>
  <si>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</si>
  <si>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</si>
  <si>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</si>
  <si>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</si>
  <si>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</si>
  <si>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</si>
  <si>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</si>
  <si>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</si>
  <si>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</si>
  <si>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</si>
  <si>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</si>
  <si>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</si>
  <si>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</si>
  <si>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</si>
  <si>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</si>
  <si>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Administrativo                                                                                                                            C.P José Isaac Ortega Ramírez</t>
  </si>
  <si>
    <t>Director Cultural
Sr.Gerardo Enrique Partido Vite</t>
  </si>
  <si>
    <t>Fidecomiso Museo de la Ciudad de León
Estado de Situación Financiera
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</si>
</sst>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Normal="100" zoomScaleSheetLayoutView="100" workbookViewId="0">
      <selection activeCell="A2" sqref="A2"/>
    </sheetView>
  </sheetViews>
  <sheetFormatPr baseColWidth="10" defaultRowHeight="11.25" x14ac:dyDescent="0.2"/>
  <cols>
    <col min="1" max="1" width="14" style="1" customWidth="1"/>
    <col min="2" max="2" width="80.83203125" style="1" customWidth="1"/>
    <col min="3" max="3" width="18.83203125" style="4" customWidth="1"/>
    <col min="4" max="4" width="1" style="4" customWidth="1"/>
    <col min="5" max="5" width="25.8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64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 t="s">
        <v>23</v>
      </c>
      <c r="C2" s="40" t="s">
        <v>24</v>
      </c>
      <c r="D2" s="19"/>
      <c r="E2" s="18" t="s">
        <v>1</v>
      </c>
      <c r="F2" s="40" t="s">
        <v>23</v>
      </c>
      <c r="G2" s="41" t="s">
        <v>24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ht="22.5" x14ac:dyDescent="0.2">
      <c r="A4" s="29" t="s">
        <v>25</v>
      </c>
      <c r="B4" s="10"/>
      <c r="C4" s="10"/>
      <c r="D4" s="14"/>
      <c r="E4" s="9" t="s">
        <v>27</v>
      </c>
      <c r="F4" s="10"/>
      <c r="G4" s="5"/>
    </row>
    <row r="5" spans="1:7" ht="22.5" x14ac:dyDescent="0.2">
      <c r="A5" s="30" t="s">
        <v>29</v>
      </c>
      <c r="B5" s="12">
        <v>1722897.03</v>
      </c>
      <c r="C5" s="12">
        <v>1226724.1600000001</v>
      </c>
      <c r="D5" s="17"/>
      <c r="E5" s="11" t="s">
        <v>43</v>
      </c>
      <c r="F5" s="12">
        <v>147635.81</v>
      </c>
      <c r="G5" s="5">
        <v>88444.52</v>
      </c>
    </row>
    <row r="6" spans="1:7" ht="33.75" x14ac:dyDescent="0.2">
      <c r="A6" s="30" t="s">
        <v>30</v>
      </c>
      <c r="B6" s="12">
        <v>0</v>
      </c>
      <c r="C6" s="12">
        <v>0</v>
      </c>
      <c r="D6" s="17"/>
      <c r="E6" s="11" t="s">
        <v>44</v>
      </c>
      <c r="F6" s="12">
        <v>0</v>
      </c>
      <c r="G6" s="5">
        <v>0</v>
      </c>
    </row>
    <row r="7" spans="1:7" ht="33.75" x14ac:dyDescent="0.2">
      <c r="A7" s="30" t="s">
        <v>31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ht="22.5" x14ac:dyDescent="0.2">
      <c r="A8" s="30" t="s">
        <v>32</v>
      </c>
      <c r="B8" s="12">
        <v>314397</v>
      </c>
      <c r="C8" s="12">
        <v>314397</v>
      </c>
      <c r="D8" s="17"/>
      <c r="E8" s="11" t="s">
        <v>12</v>
      </c>
      <c r="F8" s="12">
        <v>0</v>
      </c>
      <c r="G8" s="5">
        <v>0</v>
      </c>
    </row>
    <row r="9" spans="1:7" ht="22.5" x14ac:dyDescent="0.2">
      <c r="A9" s="30" t="s">
        <v>33</v>
      </c>
      <c r="B9" s="12">
        <v>0</v>
      </c>
      <c r="C9" s="12">
        <v>0</v>
      </c>
      <c r="D9" s="17"/>
      <c r="E9" s="11" t="s">
        <v>45</v>
      </c>
      <c r="F9" s="12">
        <v>0</v>
      </c>
      <c r="G9" s="42">
        <v>0</v>
      </c>
    </row>
    <row r="10" spans="1:7" ht="13.5" customHeight="1" x14ac:dyDescent="0.2">
      <c r="A10" s="30" t="s">
        <v>34</v>
      </c>
      <c r="B10" s="12">
        <v>0</v>
      </c>
      <c r="C10" s="12">
        <v>0</v>
      </c>
      <c r="D10" s="17"/>
      <c r="E10" s="11" t="s">
        <v>46</v>
      </c>
      <c r="F10" s="12">
        <v>0</v>
      </c>
      <c r="G10" s="5">
        <v>0</v>
      </c>
    </row>
    <row r="11" spans="1:7" ht="22.5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47</v>
      </c>
      <c r="F12" s="12">
        <v>0</v>
      </c>
      <c r="G12" s="5">
        <v>0</v>
      </c>
    </row>
    <row r="13" spans="1:7" ht="22.5" x14ac:dyDescent="0.2">
      <c r="A13" s="37" t="s">
        <v>5</v>
      </c>
      <c r="B13" s="10">
        <f>+B5+B6+B7+B8+B9+B10+B12</f>
        <v>2037294.03</v>
      </c>
      <c r="C13" s="10">
        <f>+C5+C6+C7+C8+C9+C10+C12</f>
        <v>1541121.1600000001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6">
        <f>+F5+F6+F7+F8+F9+F10+F11+F12</f>
        <v>147635.81</v>
      </c>
      <c r="G14" s="6">
        <f>+G5+G6+G7+G8+G9+G10+G11+G12</f>
        <v>88444.52</v>
      </c>
    </row>
    <row r="15" spans="1:7" ht="22.5" x14ac:dyDescent="0.2">
      <c r="A15" s="27" t="s">
        <v>26</v>
      </c>
      <c r="B15" s="12"/>
      <c r="C15" s="10"/>
      <c r="D15" s="17"/>
      <c r="E15" s="9"/>
      <c r="F15" s="10"/>
      <c r="G15" s="6"/>
    </row>
    <row r="16" spans="1:7" ht="33.75" x14ac:dyDescent="0.2">
      <c r="A16" s="30" t="s">
        <v>35</v>
      </c>
      <c r="B16" s="10">
        <v>0</v>
      </c>
      <c r="C16" s="12">
        <v>0</v>
      </c>
      <c r="D16" s="8"/>
      <c r="E16" s="9" t="s">
        <v>28</v>
      </c>
      <c r="F16" s="10"/>
      <c r="G16" s="5"/>
    </row>
    <row r="17" spans="1:7" ht="45" x14ac:dyDescent="0.2">
      <c r="A17" s="30" t="s">
        <v>36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67.5" x14ac:dyDescent="0.2">
      <c r="A18" s="30" t="s">
        <v>37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38</v>
      </c>
      <c r="B19" s="12">
        <v>7062031.5499999998</v>
      </c>
      <c r="C19" s="12">
        <v>6836476.1399999997</v>
      </c>
      <c r="D19" s="17"/>
      <c r="E19" s="11" t="s">
        <v>16</v>
      </c>
      <c r="F19" s="12">
        <v>0</v>
      </c>
      <c r="G19" s="5">
        <v>0</v>
      </c>
    </row>
    <row r="20" spans="1:7" ht="22.5" x14ac:dyDescent="0.2">
      <c r="A20" s="30" t="s">
        <v>39</v>
      </c>
      <c r="B20" s="12">
        <v>261521.12</v>
      </c>
      <c r="C20" s="12">
        <v>216930.44</v>
      </c>
      <c r="D20" s="17"/>
      <c r="E20" s="11" t="s">
        <v>48</v>
      </c>
      <c r="F20" s="12">
        <v>0</v>
      </c>
      <c r="G20" s="5">
        <v>0</v>
      </c>
    </row>
    <row r="21" spans="1:7" ht="56.25" x14ac:dyDescent="0.2">
      <c r="A21" s="30" t="s">
        <v>40</v>
      </c>
      <c r="B21" s="12">
        <v>-923680.77</v>
      </c>
      <c r="C21" s="12">
        <v>-777442.77</v>
      </c>
      <c r="D21" s="17"/>
      <c r="E21" s="13" t="s">
        <v>49</v>
      </c>
      <c r="F21" s="12">
        <v>0</v>
      </c>
      <c r="G21" s="5">
        <v>0</v>
      </c>
    </row>
    <row r="22" spans="1:7" ht="22.5" x14ac:dyDescent="0.2">
      <c r="A22" s="30" t="s">
        <v>41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56.2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22.5" x14ac:dyDescent="0.2">
      <c r="A24" s="32"/>
      <c r="B24" s="25"/>
      <c r="C24" s="24"/>
      <c r="D24" s="17"/>
      <c r="E24" s="38" t="s">
        <v>7</v>
      </c>
      <c r="F24" s="6">
        <f>+F17+F18+F19+F20+F21+F22</f>
        <v>0</v>
      </c>
      <c r="G24" s="6">
        <f>+G17+G18+G19+G20+G21+G22</f>
        <v>0</v>
      </c>
    </row>
    <row r="25" spans="1:7" s="3" customFormat="1" ht="22.5" x14ac:dyDescent="0.2">
      <c r="A25" s="30" t="s">
        <v>42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59</v>
      </c>
      <c r="F26" s="6">
        <f>+F14+F24</f>
        <v>147635.81</v>
      </c>
      <c r="G26" s="6">
        <f>+G14+G24</f>
        <v>88444.52</v>
      </c>
    </row>
    <row r="27" spans="1:7" ht="22.5" x14ac:dyDescent="0.2">
      <c r="A27" s="37" t="s">
        <v>8</v>
      </c>
      <c r="B27" s="10">
        <f>+B16+B17+B18+B19+B20+B21+B22+B25</f>
        <v>6399871.9000000004</v>
      </c>
      <c r="C27" s="10">
        <f>+C16+C17+C18+C19+C20+C21+C22+C25</f>
        <v>6275963.8100000005</v>
      </c>
      <c r="D27" s="14"/>
      <c r="E27" s="9"/>
      <c r="F27" s="10"/>
      <c r="G27" s="6"/>
    </row>
    <row r="28" spans="1:7" ht="22.5" x14ac:dyDescent="0.2">
      <c r="A28" s="27"/>
      <c r="B28" s="10"/>
      <c r="C28" s="10"/>
      <c r="D28" s="14"/>
      <c r="E28" s="9" t="s">
        <v>51</v>
      </c>
      <c r="F28" s="10"/>
      <c r="G28" s="20"/>
    </row>
    <row r="29" spans="1:7" x14ac:dyDescent="0.2">
      <c r="A29" s="27" t="s">
        <v>9</v>
      </c>
      <c r="B29" s="10">
        <f>+B13+B27</f>
        <v>8437165.9299999997</v>
      </c>
      <c r="C29" s="10">
        <f>+C13+C27</f>
        <v>7817084.9700000007</v>
      </c>
      <c r="D29" s="8"/>
      <c r="E29" s="9"/>
      <c r="F29" s="10"/>
      <c r="G29" s="20"/>
    </row>
    <row r="30" spans="1:7" ht="31.5" x14ac:dyDescent="0.2">
      <c r="A30" s="31"/>
      <c r="B30" s="15"/>
      <c r="C30" s="15"/>
      <c r="D30" s="17"/>
      <c r="E30" s="39" t="s">
        <v>50</v>
      </c>
      <c r="F30" s="6">
        <f>+F31+F32+F33</f>
        <v>5918104.5</v>
      </c>
      <c r="G30" s="6">
        <f>+G31+G32+G33</f>
        <v>5894104.5</v>
      </c>
    </row>
    <row r="31" spans="1:7" x14ac:dyDescent="0.2">
      <c r="A31" s="31"/>
      <c r="B31" s="15"/>
      <c r="C31" s="15"/>
      <c r="D31" s="17"/>
      <c r="E31" s="11" t="s">
        <v>2</v>
      </c>
      <c r="F31" s="5">
        <v>5918104.5</v>
      </c>
      <c r="G31" s="5">
        <v>5894104.5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ht="22.5" x14ac:dyDescent="0.2">
      <c r="A33" s="31"/>
      <c r="B33" s="15"/>
      <c r="C33" s="15"/>
      <c r="D33" s="17"/>
      <c r="E33" s="11" t="s">
        <v>53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ht="31.5" x14ac:dyDescent="0.2">
      <c r="A35" s="31"/>
      <c r="B35" s="15"/>
      <c r="C35" s="15"/>
      <c r="D35" s="17"/>
      <c r="E35" s="39" t="s">
        <v>52</v>
      </c>
      <c r="F35" s="6">
        <f>+F36+F37+F38+F39</f>
        <v>2371425.62</v>
      </c>
      <c r="G35" s="6">
        <f>+G36+G37+G38+G39</f>
        <v>1834535.9499999995</v>
      </c>
    </row>
    <row r="36" spans="1:7" ht="22.5" x14ac:dyDescent="0.2">
      <c r="A36" s="31"/>
      <c r="B36" s="15"/>
      <c r="C36" s="15"/>
      <c r="D36" s="17"/>
      <c r="E36" s="11" t="s">
        <v>54</v>
      </c>
      <c r="F36" s="12">
        <v>532928.55000000005</v>
      </c>
      <c r="G36" s="5">
        <v>437613.2099999995</v>
      </c>
    </row>
    <row r="37" spans="1:7" ht="22.5" x14ac:dyDescent="0.2">
      <c r="A37" s="31"/>
      <c r="B37" s="15"/>
      <c r="C37" s="15"/>
      <c r="D37" s="17"/>
      <c r="E37" s="11" t="s">
        <v>19</v>
      </c>
      <c r="F37" s="12">
        <v>1838497.07</v>
      </c>
      <c r="G37" s="5">
        <v>1396922.74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22.5" x14ac:dyDescent="0.2">
      <c r="A40" s="31"/>
      <c r="B40" s="15"/>
      <c r="C40" s="15"/>
      <c r="D40" s="24"/>
      <c r="E40" s="11" t="s">
        <v>55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42" x14ac:dyDescent="0.2">
      <c r="A42" s="31"/>
      <c r="B42" s="22"/>
      <c r="C42" s="23"/>
      <c r="D42" s="24"/>
      <c r="E42" s="39" t="s">
        <v>56</v>
      </c>
      <c r="F42" s="6">
        <f>+F43+F44</f>
        <v>0</v>
      </c>
      <c r="G42" s="6">
        <f>+G43+G44</f>
        <v>0</v>
      </c>
    </row>
    <row r="43" spans="1:7" ht="22.5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ht="22.5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ht="21" x14ac:dyDescent="0.2">
      <c r="A46" s="32"/>
      <c r="B46" s="25"/>
      <c r="C46" s="24"/>
      <c r="D46" s="24"/>
      <c r="E46" s="39" t="s">
        <v>57</v>
      </c>
      <c r="F46" s="6">
        <f>+F30+F35</f>
        <v>8289530.1200000001</v>
      </c>
      <c r="G46" s="6">
        <f>+G30+G35</f>
        <v>7728640.4499999993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ht="31.5" x14ac:dyDescent="0.2">
      <c r="A48" s="32"/>
      <c r="B48" s="25"/>
      <c r="C48" s="24"/>
      <c r="D48" s="24"/>
      <c r="E48" s="39" t="s">
        <v>58</v>
      </c>
      <c r="F48" s="20">
        <f>+F26+F46</f>
        <v>8437165.9299999997</v>
      </c>
      <c r="G48" s="20">
        <f>+G26+G46</f>
        <v>7817084.9699999988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60</v>
      </c>
    </row>
    <row r="53" spans="1:7" x14ac:dyDescent="0.2">
      <c r="A53" s="2"/>
      <c r="B53" s="1" t="s">
        <v>61</v>
      </c>
    </row>
    <row r="54" spans="1:7" ht="33.75" x14ac:dyDescent="0.2">
      <c r="A54" s="2"/>
      <c r="B54" s="44" t="s">
        <v>62</v>
      </c>
      <c r="E54" s="44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ortega</cp:lastModifiedBy>
  <cp:lastPrinted>2018-03-04T05:00:29Z</cp:lastPrinted>
  <dcterms:created xsi:type="dcterms:W3CDTF">2012-12-11T20:26:08Z</dcterms:created>
  <dcterms:modified xsi:type="dcterms:W3CDTF">2019-02-14T04:41:09Z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